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rossMelanieN\Box\TCC Research Development (CancerCenterBox)\WaveMakers RFA\"/>
    </mc:Choice>
  </mc:AlternateContent>
  <xr:revisionPtr revIDLastSave="0" documentId="8_{5801B399-3106-4D2F-8A3C-DD3FC921F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ate" sheetId="3" r:id="rId1"/>
    <sheet name="Fringe Rates FY27" sheetId="2" r:id="rId2"/>
  </sheets>
  <definedNames>
    <definedName name="_xlnm.Print_Area" localSheetId="0">'Budget Template'!$A$1:$I$54</definedName>
    <definedName name="_xlnm.Print_Titles" localSheetId="0">'Budget Template'!$1:$19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12" i="3" s="1"/>
  <c r="C42" i="3"/>
  <c r="B11" i="3" s="1"/>
  <c r="H28" i="3"/>
  <c r="I28" i="3" s="1"/>
  <c r="G28" i="3"/>
  <c r="F28" i="3"/>
  <c r="D28" i="3"/>
  <c r="I27" i="3"/>
  <c r="H27" i="3"/>
  <c r="G27" i="3"/>
  <c r="F27" i="3"/>
  <c r="D27" i="3"/>
  <c r="G26" i="3"/>
  <c r="F26" i="3"/>
  <c r="H26" i="3" s="1"/>
  <c r="I26" i="3" s="1"/>
  <c r="D26" i="3"/>
  <c r="H25" i="3"/>
  <c r="I25" i="3" s="1"/>
  <c r="G25" i="3"/>
  <c r="F25" i="3"/>
  <c r="D25" i="3"/>
  <c r="H24" i="3"/>
  <c r="I24" i="3" s="1"/>
  <c r="G24" i="3"/>
  <c r="F24" i="3"/>
  <c r="D24" i="3"/>
  <c r="H23" i="3"/>
  <c r="G23" i="3"/>
  <c r="F23" i="3"/>
  <c r="I23" i="3" s="1"/>
  <c r="D23" i="3"/>
  <c r="G22" i="3"/>
  <c r="F22" i="3"/>
  <c r="D22" i="3"/>
  <c r="G21" i="3"/>
  <c r="F21" i="3"/>
  <c r="D21" i="3"/>
  <c r="H22" i="3" l="1"/>
  <c r="I22" i="3" s="1"/>
  <c r="H21" i="3"/>
  <c r="I21" i="3" s="1"/>
  <c r="I29" i="3" l="1"/>
  <c r="B10" i="3" s="1"/>
  <c r="B13" i="3" s="1"/>
  <c r="B14" i="3" s="1"/>
  <c r="B15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<sst xmlns="http://schemas.openxmlformats.org/spreadsheetml/2006/main" count="74" uniqueCount="60">
  <si>
    <t>BUDGET SUMMARY</t>
  </si>
  <si>
    <t>Project Title</t>
  </si>
  <si>
    <t>Instructions:
Complete yellow cells only. Calculated cells are shaded blue or green.
No indirect costs should be included.
List all core usage in the Shared Resource Cores section.</t>
  </si>
  <si>
    <t>Project Period</t>
  </si>
  <si>
    <t>Budget Cap</t>
  </si>
  <si>
    <t>Total Personnel Costs</t>
  </si>
  <si>
    <t>Total Other Direct Costs</t>
  </si>
  <si>
    <t>Total Shared Resource Costs</t>
  </si>
  <si>
    <t>Total Direct Costs</t>
  </si>
  <si>
    <t>Variance from Cap</t>
  </si>
  <si>
    <t>Status Check</t>
  </si>
  <si>
    <t>Name</t>
  </si>
  <si>
    <t>Role</t>
  </si>
  <si>
    <t>Effort (%)</t>
  </si>
  <si>
    <t>Institutional Base Salary</t>
  </si>
  <si>
    <t>Fringe Amount</t>
  </si>
  <si>
    <t>OTHER DIRECT COSTS</t>
  </si>
  <si>
    <t>Category</t>
  </si>
  <si>
    <t>Description</t>
  </si>
  <si>
    <t>Cost</t>
  </si>
  <si>
    <t>Core Name</t>
  </si>
  <si>
    <t>Service Provided</t>
  </si>
  <si>
    <t>Estimated Cost</t>
  </si>
  <si>
    <t>Purpose / Justification</t>
  </si>
  <si>
    <t>Yellow cells are for applicant entry. This template is intended for one-year pilot project submissions and follows a simplified PHS 398 budget structure.</t>
  </si>
  <si>
    <t>Fringe Rates</t>
  </si>
  <si>
    <t>HSC Faculty/Admin</t>
  </si>
  <si>
    <t>HSC Staff</t>
  </si>
  <si>
    <t>HSC Physicians</t>
  </si>
  <si>
    <t>HSC Residents</t>
  </si>
  <si>
    <t>Students/Part-time</t>
  </si>
  <si>
    <t>Post Docs-Research</t>
  </si>
  <si>
    <t>TUNPC - Faculty/Admin</t>
  </si>
  <si>
    <t>TUNPC - Staff</t>
  </si>
  <si>
    <t>Project Role</t>
  </si>
  <si>
    <t>FY27 Fringe Rate</t>
  </si>
  <si>
    <t>Research Supplies and laboratory Consumables</t>
  </si>
  <si>
    <t>Patient sample collection, specimen processing, and related research costs</t>
  </si>
  <si>
    <t>Data analysis, biostatistical support, and research related informatics services</t>
  </si>
  <si>
    <t>Calendar Months</t>
  </si>
  <si>
    <t>Small Equipment essential to the proposed project</t>
  </si>
  <si>
    <t>Personnel- Allowable costs include: Co-PI salary support; Research personnel support, including technicians, research assistants, or other project-specific staff effort</t>
  </si>
  <si>
    <t xml:space="preserve">Participant-related research costs directly tied to the approved project </t>
  </si>
  <si>
    <t xml:space="preserve">Preclinical study costs necessary to advance translational aims </t>
  </si>
  <si>
    <t xml:space="preserve">Regulatory, protocol development, or other research support activities required to move the project toward clinical translation </t>
  </si>
  <si>
    <t xml:space="preserve">Core Facility or Shared Resource Usage Fees </t>
  </si>
  <si>
    <t>Other- please describe</t>
  </si>
  <si>
    <t>Research Staff</t>
  </si>
  <si>
    <t>Co-PI (Faculty)</t>
  </si>
  <si>
    <t>Residents</t>
  </si>
  <si>
    <t>Post Docs</t>
  </si>
  <si>
    <t>UPT Faculty- Summer</t>
  </si>
  <si>
    <t xml:space="preserve">Fringe Rate 
</t>
  </si>
  <si>
    <t>Salary 
Requested</t>
  </si>
  <si>
    <t>Total Personnel 
Cost</t>
  </si>
  <si>
    <t>WaveMakers Translational Cancer Research Award
Pilot Project Budget Template (PHS 398 based)</t>
  </si>
  <si>
    <t>Investigator 1</t>
  </si>
  <si>
    <t>Investigator 2</t>
  </si>
  <si>
    <t>9/1/2026-8/31/2027</t>
  </si>
  <si>
    <t>Fellow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</si>
</sst>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;[Red]\(\$#,##0.00\);\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 tint="4.9989318521683403E-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b/>
      <sz val="2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E7E6E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medium">
        <color indexed="64"/>
      </right>
      <top style="thin">
        <color rgb="FFB7B7B7"/>
      </top>
      <bottom style="thin">
        <color rgb="FFB7B7B7"/>
      </bottom>
      <diagonal/>
    </border>
    <border>
      <left style="medium">
        <color indexed="64"/>
      </left>
      <right/>
      <top style="thin">
        <color rgb="FFB7B7B7"/>
      </top>
      <bottom style="medium">
        <color indexed="64"/>
      </bottom>
      <diagonal/>
    </border>
    <border>
      <left/>
      <right/>
      <top style="thin">
        <color rgb="FFB7B7B7"/>
      </top>
      <bottom style="medium">
        <color indexed="64"/>
      </bottom>
      <diagonal/>
    </border>
    <border>
      <left/>
      <right style="medium">
        <color indexed="64"/>
      </right>
      <top style="thin">
        <color rgb="FFB7B7B7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medium">
        <color indexed="64"/>
      </right>
      <top/>
      <bottom style="thin">
        <color rgb="FFB7B7B7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3" borderId="1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9" fontId="0" fillId="3" borderId="1" xfId="2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2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6" fillId="0" borderId="2" xfId="0" applyFont="1" applyBorder="1"/>
    <xf numFmtId="165" fontId="6" fillId="0" borderId="2" xfId="0" applyNumberFormat="1" applyFont="1" applyBorder="1"/>
    <xf numFmtId="165" fontId="11" fillId="0" borderId="2" xfId="0" applyNumberFormat="1" applyFont="1" applyBorder="1"/>
    <xf numFmtId="165" fontId="12" fillId="0" borderId="2" xfId="0" applyNumberFormat="1" applyFont="1" applyBorder="1"/>
    <xf numFmtId="10" fontId="10" fillId="0" borderId="2" xfId="0" applyNumberFormat="1" applyFont="1" applyBorder="1"/>
    <xf numFmtId="0" fontId="10" fillId="0" borderId="2" xfId="0" applyFont="1" applyBorder="1"/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vertical="center" wrapText="1"/>
      <protection locked="0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2" fillId="0" borderId="8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vertical="center" wrapText="1"/>
      <protection locked="0"/>
    </xf>
    <xf numFmtId="164" fontId="2" fillId="5" borderId="9" xfId="0" applyNumberFormat="1" applyFont="1" applyFill="1" applyBorder="1" applyAlignment="1">
      <alignment vertical="center"/>
    </xf>
    <xf numFmtId="0" fontId="0" fillId="6" borderId="8" xfId="0" applyFill="1" applyBorder="1" applyAlignment="1">
      <alignment vertical="center" wrapText="1"/>
    </xf>
    <xf numFmtId="44" fontId="0" fillId="3" borderId="1" xfId="1" applyFont="1" applyFill="1" applyBorder="1" applyAlignment="1" applyProtection="1">
      <alignment vertical="center"/>
      <protection locked="0"/>
    </xf>
    <xf numFmtId="44" fontId="0" fillId="5" borderId="1" xfId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44" fontId="0" fillId="4" borderId="1" xfId="1" applyFont="1" applyFill="1" applyBorder="1" applyAlignment="1" applyProtection="1">
      <alignment vertical="center"/>
    </xf>
    <xf numFmtId="44" fontId="0" fillId="4" borderId="9" xfId="1" applyFont="1" applyFill="1" applyBorder="1" applyAlignment="1" applyProtection="1">
      <alignment vertical="center"/>
    </xf>
    <xf numFmtId="0" fontId="0" fillId="7" borderId="1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14" xfId="0" applyFont="1" applyFill="1" applyBorder="1"/>
    <xf numFmtId="0" fontId="0" fillId="8" borderId="1" xfId="0" applyFill="1" applyBorder="1" applyAlignment="1">
      <alignment horizontal="right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2" borderId="6" xfId="0" applyFont="1" applyFill="1" applyBorder="1" applyAlignment="1">
      <alignment horizontal="left"/>
    </xf>
    <xf numFmtId="0" fontId="0" fillId="0" borderId="0" xfId="0"/>
    <xf numFmtId="0" fontId="0" fillId="0" borderId="7" xfId="0" applyBorder="1"/>
    <xf numFmtId="0" fontId="4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DD24-F19D-4395-82A8-13CE865145A9}">
  <sheetPr>
    <pageSetUpPr fitToPage="1"/>
  </sheetPr>
  <dimension ref="A1:I57"/>
  <sheetViews>
    <sheetView showGridLines="0" tabSelected="1" zoomScale="110" zoomScaleNormal="110" workbookViewId="0">
      <pane ySplit="3" topLeftCell="A4" activePane="bottomLeft" state="frozen"/>
      <selection pane="bottomLeft" activeCell="C47" sqref="C47"/>
    </sheetView>
  </sheetViews>
  <sheetFormatPr defaultRowHeight="15" x14ac:dyDescent="0.25"/>
  <cols>
    <col min="1" max="1" width="40.140625" customWidth="1"/>
    <col min="2" max="2" width="43.28515625" customWidth="1"/>
    <col min="3" max="3" width="19.5703125" customWidth="1"/>
    <col min="4" max="4" width="34.140625" customWidth="1"/>
    <col min="5" max="5" width="17.140625" customWidth="1"/>
    <col min="6" max="6" width="18.42578125" customWidth="1"/>
    <col min="7" max="7" width="21.42578125" customWidth="1"/>
    <col min="8" max="8" width="18.85546875" customWidth="1"/>
    <col min="9" max="9" width="19.28515625" customWidth="1"/>
  </cols>
  <sheetData>
    <row r="1" spans="1:9" ht="56.25" customHeight="1" x14ac:dyDescent="0.4">
      <c r="A1" s="25" t="e" vm="1">
        <v>#VALUE!</v>
      </c>
      <c r="B1" s="52" t="s">
        <v>55</v>
      </c>
      <c r="C1" s="52"/>
      <c r="D1" s="52"/>
      <c r="E1" s="52"/>
      <c r="F1" s="52"/>
      <c r="G1" s="52"/>
      <c r="H1" s="52"/>
      <c r="I1" s="53"/>
    </row>
    <row r="2" spans="1:9" ht="13.5" customHeight="1" x14ac:dyDescent="0.25">
      <c r="A2" s="54"/>
      <c r="B2" s="55"/>
      <c r="C2" s="55"/>
      <c r="D2" s="55"/>
      <c r="E2" s="55"/>
      <c r="F2" s="55"/>
      <c r="G2" s="55"/>
      <c r="H2" s="55"/>
      <c r="I2" s="56"/>
    </row>
    <row r="3" spans="1:9" x14ac:dyDescent="0.25">
      <c r="A3" s="57" t="s">
        <v>0</v>
      </c>
      <c r="B3" s="58"/>
      <c r="C3" s="58"/>
      <c r="D3" s="58"/>
      <c r="E3" s="58"/>
      <c r="F3" s="58"/>
      <c r="G3" s="58"/>
      <c r="H3" s="58"/>
      <c r="I3" s="59"/>
    </row>
    <row r="4" spans="1:9" x14ac:dyDescent="0.25">
      <c r="A4" s="31" t="s">
        <v>56</v>
      </c>
      <c r="B4" s="1"/>
      <c r="C4" s="28"/>
      <c r="D4" s="60" t="s">
        <v>2</v>
      </c>
      <c r="E4" s="61"/>
      <c r="F4" s="61"/>
      <c r="G4" s="61"/>
      <c r="H4" s="61"/>
      <c r="I4" s="62"/>
    </row>
    <row r="5" spans="1:9" x14ac:dyDescent="0.25">
      <c r="A5" s="31" t="s">
        <v>57</v>
      </c>
      <c r="B5" s="1"/>
      <c r="C5" s="28"/>
      <c r="D5" s="61"/>
      <c r="E5" s="61"/>
      <c r="F5" s="61"/>
      <c r="G5" s="61"/>
      <c r="H5" s="61"/>
      <c r="I5" s="62"/>
    </row>
    <row r="6" spans="1:9" x14ac:dyDescent="0.25">
      <c r="A6" s="31" t="s">
        <v>1</v>
      </c>
      <c r="B6" s="1"/>
      <c r="C6" s="28"/>
      <c r="D6" s="61"/>
      <c r="E6" s="61"/>
      <c r="F6" s="61"/>
      <c r="G6" s="61"/>
      <c r="H6" s="61"/>
      <c r="I6" s="62"/>
    </row>
    <row r="7" spans="1:9" x14ac:dyDescent="0.25">
      <c r="A7" s="31" t="s">
        <v>3</v>
      </c>
      <c r="B7" s="51" t="s">
        <v>58</v>
      </c>
      <c r="C7" s="28"/>
      <c r="D7" s="61"/>
      <c r="E7" s="61"/>
      <c r="F7" s="61"/>
      <c r="G7" s="61"/>
      <c r="H7" s="61"/>
      <c r="I7" s="62"/>
    </row>
    <row r="8" spans="1:9" x14ac:dyDescent="0.25">
      <c r="A8" s="32" t="s">
        <v>4</v>
      </c>
      <c r="B8" s="3">
        <v>75000</v>
      </c>
      <c r="C8" s="28"/>
      <c r="D8" s="28"/>
      <c r="E8" s="28"/>
      <c r="F8" s="28"/>
      <c r="G8" s="28"/>
      <c r="H8" s="28"/>
      <c r="I8" s="29"/>
    </row>
    <row r="9" spans="1:9" x14ac:dyDescent="0.25">
      <c r="A9" s="26"/>
      <c r="B9" s="27"/>
      <c r="C9" s="28"/>
      <c r="D9" s="28"/>
      <c r="E9" s="28"/>
      <c r="F9" s="28"/>
      <c r="G9" s="28"/>
      <c r="H9" s="28"/>
      <c r="I9" s="29"/>
    </row>
    <row r="10" spans="1:9" x14ac:dyDescent="0.25">
      <c r="A10" s="32" t="s">
        <v>5</v>
      </c>
      <c r="B10" s="3">
        <f>I29</f>
        <v>0</v>
      </c>
      <c r="C10" s="28"/>
      <c r="D10" s="28"/>
      <c r="E10" s="28"/>
      <c r="F10" s="28"/>
      <c r="G10" s="28"/>
      <c r="H10" s="28"/>
      <c r="I10" s="29"/>
    </row>
    <row r="11" spans="1:9" x14ac:dyDescent="0.25">
      <c r="A11" s="32" t="s">
        <v>6</v>
      </c>
      <c r="B11" s="3">
        <f>C42</f>
        <v>0</v>
      </c>
      <c r="C11" s="28"/>
      <c r="D11" s="28"/>
      <c r="E11" s="28"/>
      <c r="F11" s="28"/>
      <c r="G11" s="28"/>
      <c r="H11" s="28"/>
      <c r="I11" s="29"/>
    </row>
    <row r="12" spans="1:9" x14ac:dyDescent="0.25">
      <c r="A12" s="32" t="s">
        <v>7</v>
      </c>
      <c r="B12" s="3">
        <f>C54</f>
        <v>0</v>
      </c>
      <c r="C12" s="28"/>
      <c r="D12" s="28"/>
      <c r="E12" s="28"/>
      <c r="F12" s="28"/>
      <c r="G12" s="28"/>
      <c r="H12" s="28"/>
      <c r="I12" s="29"/>
    </row>
    <row r="13" spans="1:9" x14ac:dyDescent="0.25">
      <c r="A13" s="33" t="s">
        <v>8</v>
      </c>
      <c r="B13" s="4">
        <f>SUM(B10:B12)</f>
        <v>0</v>
      </c>
      <c r="C13" s="28"/>
      <c r="D13" s="28"/>
      <c r="E13" s="28"/>
      <c r="F13" s="28"/>
      <c r="G13" s="28"/>
      <c r="H13" s="28"/>
      <c r="I13" s="29"/>
    </row>
    <row r="14" spans="1:9" x14ac:dyDescent="0.25">
      <c r="A14" s="33" t="s">
        <v>9</v>
      </c>
      <c r="B14" s="4">
        <f>B8-B13</f>
        <v>75000</v>
      </c>
      <c r="C14" s="28"/>
      <c r="D14" s="28"/>
      <c r="E14" s="28"/>
      <c r="F14" s="28"/>
      <c r="G14" s="28"/>
      <c r="H14" s="28"/>
      <c r="I14" s="29"/>
    </row>
    <row r="15" spans="1:9" x14ac:dyDescent="0.25">
      <c r="A15" s="32" t="s">
        <v>10</v>
      </c>
      <c r="B15" s="5" t="str">
        <f>IF(B14=0,"OK - budget matches cap",IF(B14&gt;0,"Under cap","Over cap"))</f>
        <v>Under cap</v>
      </c>
      <c r="C15" s="28"/>
      <c r="D15" s="28"/>
      <c r="E15" s="28"/>
      <c r="F15" s="28"/>
      <c r="G15" s="28"/>
      <c r="H15" s="28"/>
      <c r="I15" s="29"/>
    </row>
    <row r="16" spans="1:9" x14ac:dyDescent="0.25">
      <c r="A16" s="26"/>
      <c r="B16" s="27"/>
      <c r="C16" s="28"/>
      <c r="D16" s="28"/>
      <c r="E16" s="28"/>
      <c r="F16" s="28"/>
      <c r="G16" s="28"/>
      <c r="H16" s="28"/>
      <c r="I16" s="29"/>
    </row>
    <row r="17" spans="1:9" x14ac:dyDescent="0.25">
      <c r="A17" s="26"/>
      <c r="B17" s="27"/>
      <c r="C17" s="28"/>
      <c r="D17" s="28"/>
      <c r="E17" s="28"/>
      <c r="F17" s="28"/>
      <c r="G17" s="28"/>
      <c r="H17" s="28"/>
      <c r="I17" s="29"/>
    </row>
    <row r="18" spans="1:9" x14ac:dyDescent="0.25">
      <c r="A18" s="26"/>
      <c r="B18" s="27"/>
      <c r="C18" s="28"/>
      <c r="D18" s="28"/>
      <c r="E18" s="28"/>
      <c r="F18" s="28"/>
      <c r="G18" s="28"/>
      <c r="H18" s="28"/>
      <c r="I18" s="29"/>
    </row>
    <row r="19" spans="1:9" x14ac:dyDescent="0.25">
      <c r="A19" s="46" t="s">
        <v>41</v>
      </c>
      <c r="B19" s="47"/>
      <c r="C19" s="47"/>
      <c r="D19" s="47"/>
      <c r="E19" s="47"/>
      <c r="F19" s="47"/>
      <c r="G19" s="47"/>
      <c r="H19" s="47"/>
      <c r="I19" s="48"/>
    </row>
    <row r="20" spans="1:9" ht="30" x14ac:dyDescent="0.25">
      <c r="A20" s="34" t="s">
        <v>11</v>
      </c>
      <c r="B20" s="23" t="s">
        <v>12</v>
      </c>
      <c r="C20" s="23" t="s">
        <v>13</v>
      </c>
      <c r="D20" s="23" t="s">
        <v>39</v>
      </c>
      <c r="E20" s="23" t="s">
        <v>14</v>
      </c>
      <c r="F20" s="23" t="s">
        <v>53</v>
      </c>
      <c r="G20" s="23" t="s">
        <v>52</v>
      </c>
      <c r="H20" s="23" t="s">
        <v>15</v>
      </c>
      <c r="I20" s="35" t="s">
        <v>54</v>
      </c>
    </row>
    <row r="21" spans="1:9" x14ac:dyDescent="0.25">
      <c r="A21" s="36"/>
      <c r="B21" s="1" t="s">
        <v>34</v>
      </c>
      <c r="C21" s="9">
        <v>0</v>
      </c>
      <c r="D21" s="45">
        <f>C21*12</f>
        <v>0</v>
      </c>
      <c r="E21" s="39">
        <v>0</v>
      </c>
      <c r="F21" s="41">
        <f t="shared" ref="F21:F28" si="0">IF(OR(C21="",E21=""),"",E21*C21)</f>
        <v>0</v>
      </c>
      <c r="G21" s="42" t="str">
        <f>_xlfn.XLOOKUP(B21,'Fringe Rates FY27'!$A$3:$A$9, 'Fringe Rates FY27'!$B$3:$B$9, "")</f>
        <v/>
      </c>
      <c r="H21" s="43" t="str">
        <f t="shared" ref="H21:H28" si="1">IF(OR(F21="",G21=""),"",F21*G21)</f>
        <v/>
      </c>
      <c r="I21" s="44" t="str">
        <f t="shared" ref="I21:I28" si="2">IF(OR(F21="",H21=""),"",F21+H21)</f>
        <v/>
      </c>
    </row>
    <row r="22" spans="1:9" x14ac:dyDescent="0.25">
      <c r="A22" s="36"/>
      <c r="B22" s="1" t="s">
        <v>34</v>
      </c>
      <c r="C22" s="9">
        <v>0</v>
      </c>
      <c r="D22" s="45">
        <f t="shared" ref="D22:D28" si="3">C22*12</f>
        <v>0</v>
      </c>
      <c r="E22" s="39">
        <v>0</v>
      </c>
      <c r="F22" s="41">
        <f t="shared" si="0"/>
        <v>0</v>
      </c>
      <c r="G22" s="42" t="str">
        <f>_xlfn.XLOOKUP(B22,'Fringe Rates FY27'!$A$3:$A$9, 'Fringe Rates FY27'!$B$3:$B$9, "")</f>
        <v/>
      </c>
      <c r="H22" s="43" t="str">
        <f t="shared" si="1"/>
        <v/>
      </c>
      <c r="I22" s="44" t="str">
        <f t="shared" si="2"/>
        <v/>
      </c>
    </row>
    <row r="23" spans="1:9" x14ac:dyDescent="0.25">
      <c r="A23" s="36"/>
      <c r="B23" s="1" t="s">
        <v>34</v>
      </c>
      <c r="C23" s="9">
        <v>0</v>
      </c>
      <c r="D23" s="45">
        <f t="shared" si="3"/>
        <v>0</v>
      </c>
      <c r="E23" s="39">
        <v>0</v>
      </c>
      <c r="F23" s="41">
        <f t="shared" si="0"/>
        <v>0</v>
      </c>
      <c r="G23" s="42" t="str">
        <f>_xlfn.XLOOKUP(B23,'Fringe Rates FY27'!$A$3:$A$9, 'Fringe Rates FY27'!$B$3:$B$9, "")</f>
        <v/>
      </c>
      <c r="H23" s="43" t="str">
        <f t="shared" si="1"/>
        <v/>
      </c>
      <c r="I23" s="44" t="str">
        <f t="shared" si="2"/>
        <v/>
      </c>
    </row>
    <row r="24" spans="1:9" x14ac:dyDescent="0.25">
      <c r="A24" s="36"/>
      <c r="B24" s="1" t="s">
        <v>34</v>
      </c>
      <c r="C24" s="9">
        <v>0</v>
      </c>
      <c r="D24" s="45">
        <f t="shared" si="3"/>
        <v>0</v>
      </c>
      <c r="E24" s="39">
        <v>0</v>
      </c>
      <c r="F24" s="41">
        <f t="shared" si="0"/>
        <v>0</v>
      </c>
      <c r="G24" s="42" t="str">
        <f>_xlfn.XLOOKUP(B24,'Fringe Rates FY27'!$A$3:$A$9, 'Fringe Rates FY27'!$B$3:$B$9, "")</f>
        <v/>
      </c>
      <c r="H24" s="43" t="str">
        <f t="shared" si="1"/>
        <v/>
      </c>
      <c r="I24" s="44" t="str">
        <f t="shared" si="2"/>
        <v/>
      </c>
    </row>
    <row r="25" spans="1:9" x14ac:dyDescent="0.25">
      <c r="A25" s="36"/>
      <c r="B25" s="1" t="s">
        <v>34</v>
      </c>
      <c r="C25" s="9">
        <v>0</v>
      </c>
      <c r="D25" s="45">
        <f t="shared" si="3"/>
        <v>0</v>
      </c>
      <c r="E25" s="39">
        <v>0</v>
      </c>
      <c r="F25" s="41">
        <f t="shared" si="0"/>
        <v>0</v>
      </c>
      <c r="G25" s="42" t="str">
        <f>_xlfn.XLOOKUP(B25,'Fringe Rates FY27'!$A$3:$A$9, 'Fringe Rates FY27'!$B$3:$B$9, "")</f>
        <v/>
      </c>
      <c r="H25" s="43" t="str">
        <f t="shared" si="1"/>
        <v/>
      </c>
      <c r="I25" s="44" t="str">
        <f t="shared" si="2"/>
        <v/>
      </c>
    </row>
    <row r="26" spans="1:9" x14ac:dyDescent="0.25">
      <c r="A26" s="36"/>
      <c r="B26" s="1" t="s">
        <v>34</v>
      </c>
      <c r="C26" s="9">
        <v>0</v>
      </c>
      <c r="D26" s="45">
        <f t="shared" si="3"/>
        <v>0</v>
      </c>
      <c r="E26" s="39">
        <v>0</v>
      </c>
      <c r="F26" s="41">
        <f t="shared" si="0"/>
        <v>0</v>
      </c>
      <c r="G26" s="42" t="str">
        <f>_xlfn.XLOOKUP(B26,'Fringe Rates FY27'!$A$3:$A$9, 'Fringe Rates FY27'!$B$3:$B$9, "")</f>
        <v/>
      </c>
      <c r="H26" s="43" t="str">
        <f t="shared" si="1"/>
        <v/>
      </c>
      <c r="I26" s="44" t="str">
        <f t="shared" si="2"/>
        <v/>
      </c>
    </row>
    <row r="27" spans="1:9" x14ac:dyDescent="0.25">
      <c r="A27" s="36"/>
      <c r="B27" s="1" t="s">
        <v>34</v>
      </c>
      <c r="C27" s="9">
        <v>0</v>
      </c>
      <c r="D27" s="45">
        <f t="shared" si="3"/>
        <v>0</v>
      </c>
      <c r="E27" s="39">
        <v>0</v>
      </c>
      <c r="F27" s="41">
        <f t="shared" si="0"/>
        <v>0</v>
      </c>
      <c r="G27" s="42" t="str">
        <f>_xlfn.XLOOKUP(B27,'Fringe Rates FY27'!$A$3:$A$9, 'Fringe Rates FY27'!$B$3:$B$9, "")</f>
        <v/>
      </c>
      <c r="H27" s="43" t="str">
        <f t="shared" si="1"/>
        <v/>
      </c>
      <c r="I27" s="44" t="str">
        <f t="shared" si="2"/>
        <v/>
      </c>
    </row>
    <row r="28" spans="1:9" x14ac:dyDescent="0.25">
      <c r="A28" s="36"/>
      <c r="B28" s="1" t="s">
        <v>34</v>
      </c>
      <c r="C28" s="9">
        <v>0</v>
      </c>
      <c r="D28" s="45">
        <f t="shared" si="3"/>
        <v>0</v>
      </c>
      <c r="E28" s="39">
        <v>0</v>
      </c>
      <c r="F28" s="41">
        <f t="shared" si="0"/>
        <v>0</v>
      </c>
      <c r="G28" s="42" t="str">
        <f>_xlfn.XLOOKUP(B28,'Fringe Rates FY27'!$A$3:$A$9, 'Fringe Rates FY27'!$B$3:$B$9, "")</f>
        <v/>
      </c>
      <c r="H28" s="43" t="str">
        <f t="shared" si="1"/>
        <v/>
      </c>
      <c r="I28" s="44" t="str">
        <f t="shared" si="2"/>
        <v/>
      </c>
    </row>
    <row r="29" spans="1:9" x14ac:dyDescent="0.25">
      <c r="A29" s="33" t="s">
        <v>5</v>
      </c>
      <c r="B29" s="5"/>
      <c r="C29" s="7"/>
      <c r="D29" s="7"/>
      <c r="E29" s="40"/>
      <c r="F29" s="7"/>
      <c r="G29" s="7"/>
      <c r="H29" s="7"/>
      <c r="I29" s="37">
        <f>SUM(I21:I28)</f>
        <v>0</v>
      </c>
    </row>
    <row r="30" spans="1:9" x14ac:dyDescent="0.25">
      <c r="A30" s="26"/>
      <c r="B30" s="27"/>
      <c r="C30" s="28"/>
      <c r="D30" s="28"/>
      <c r="E30" s="28"/>
      <c r="F30" s="28"/>
      <c r="G30" s="28"/>
      <c r="H30" s="28"/>
      <c r="I30" s="29"/>
    </row>
    <row r="31" spans="1:9" x14ac:dyDescent="0.25">
      <c r="A31" s="26"/>
      <c r="B31" s="27"/>
      <c r="C31" s="28"/>
      <c r="D31" s="28"/>
      <c r="E31" s="28"/>
      <c r="F31" s="28"/>
      <c r="G31" s="28"/>
      <c r="H31" s="28"/>
      <c r="I31" s="29"/>
    </row>
    <row r="32" spans="1:9" x14ac:dyDescent="0.25">
      <c r="A32" s="49" t="s">
        <v>16</v>
      </c>
      <c r="B32" s="50"/>
      <c r="C32" s="50"/>
      <c r="I32" s="30"/>
    </row>
    <row r="33" spans="1:9" x14ac:dyDescent="0.25">
      <c r="A33" s="32" t="s">
        <v>17</v>
      </c>
      <c r="B33" s="2" t="s">
        <v>18</v>
      </c>
      <c r="C33" s="6" t="s">
        <v>19</v>
      </c>
      <c r="D33" s="28"/>
      <c r="E33" s="28"/>
      <c r="F33" s="28"/>
      <c r="G33" s="28"/>
      <c r="H33" s="28"/>
      <c r="I33" s="29"/>
    </row>
    <row r="34" spans="1:9" ht="30" x14ac:dyDescent="0.25">
      <c r="A34" s="38" t="s">
        <v>36</v>
      </c>
      <c r="B34" s="1"/>
      <c r="C34" s="24">
        <v>0</v>
      </c>
      <c r="D34" s="28"/>
      <c r="E34" s="28"/>
      <c r="F34" s="28"/>
      <c r="G34" s="28"/>
      <c r="H34" s="28"/>
      <c r="I34" s="29"/>
    </row>
    <row r="35" spans="1:9" ht="30" x14ac:dyDescent="0.25">
      <c r="A35" s="38" t="s">
        <v>40</v>
      </c>
      <c r="B35" s="1"/>
      <c r="C35" s="24">
        <v>0</v>
      </c>
      <c r="D35" s="28"/>
      <c r="E35" s="28"/>
      <c r="F35" s="28"/>
      <c r="G35" s="28"/>
      <c r="H35" s="28"/>
      <c r="I35" s="29"/>
    </row>
    <row r="36" spans="1:9" ht="30" x14ac:dyDescent="0.25">
      <c r="A36" s="38" t="s">
        <v>37</v>
      </c>
      <c r="B36" s="1"/>
      <c r="C36" s="24">
        <v>0</v>
      </c>
      <c r="D36" s="28"/>
      <c r="E36" s="28"/>
      <c r="F36" s="28"/>
      <c r="G36" s="28"/>
      <c r="H36" s="28"/>
      <c r="I36" s="29"/>
    </row>
    <row r="37" spans="1:9" ht="30" x14ac:dyDescent="0.25">
      <c r="A37" s="38" t="s">
        <v>38</v>
      </c>
      <c r="B37" s="1"/>
      <c r="C37" s="24">
        <v>0</v>
      </c>
      <c r="D37" s="28"/>
      <c r="E37" s="28"/>
      <c r="F37" s="28"/>
      <c r="G37" s="28"/>
      <c r="H37" s="28"/>
      <c r="I37" s="29"/>
    </row>
    <row r="38" spans="1:9" ht="30" x14ac:dyDescent="0.25">
      <c r="A38" s="38" t="s">
        <v>42</v>
      </c>
      <c r="B38" s="1"/>
      <c r="C38" s="24">
        <v>0</v>
      </c>
      <c r="D38" s="28"/>
      <c r="E38" s="28"/>
      <c r="F38" s="28"/>
      <c r="G38" s="28"/>
      <c r="H38" s="28"/>
      <c r="I38" s="29"/>
    </row>
    <row r="39" spans="1:9" ht="30" x14ac:dyDescent="0.25">
      <c r="A39" s="38" t="s">
        <v>43</v>
      </c>
      <c r="B39" s="1"/>
      <c r="C39" s="24">
        <v>0</v>
      </c>
      <c r="D39" s="28"/>
      <c r="E39" s="28"/>
      <c r="F39" s="28"/>
      <c r="G39" s="28"/>
      <c r="H39" s="28"/>
      <c r="I39" s="29"/>
    </row>
    <row r="40" spans="1:9" ht="60" x14ac:dyDescent="0.25">
      <c r="A40" s="38" t="s">
        <v>44</v>
      </c>
      <c r="B40" s="1"/>
      <c r="C40" s="24">
        <v>0</v>
      </c>
      <c r="D40" s="28"/>
      <c r="E40" s="28"/>
      <c r="F40" s="28"/>
      <c r="G40" s="28"/>
      <c r="H40" s="28"/>
      <c r="I40" s="29"/>
    </row>
    <row r="41" spans="1:9" ht="32.25" customHeight="1" x14ac:dyDescent="0.25">
      <c r="A41" s="38" t="s">
        <v>46</v>
      </c>
      <c r="B41" s="1"/>
      <c r="C41" s="24">
        <v>0</v>
      </c>
      <c r="D41" s="28"/>
      <c r="E41" s="28"/>
      <c r="F41" s="28"/>
      <c r="G41" s="28"/>
      <c r="H41" s="28"/>
      <c r="I41" s="29"/>
    </row>
    <row r="42" spans="1:9" x14ac:dyDescent="0.25">
      <c r="A42" s="33" t="s">
        <v>6</v>
      </c>
      <c r="B42" s="5"/>
      <c r="C42" s="8">
        <f>SUM(C34:C41)</f>
        <v>0</v>
      </c>
      <c r="D42" s="28"/>
      <c r="E42" s="28"/>
      <c r="F42" s="28"/>
      <c r="G42" s="28"/>
      <c r="H42" s="28"/>
      <c r="I42" s="29"/>
    </row>
    <row r="43" spans="1:9" x14ac:dyDescent="0.25">
      <c r="A43" s="26"/>
      <c r="B43" s="27"/>
      <c r="C43" s="28"/>
      <c r="D43" s="28"/>
      <c r="E43" s="28"/>
      <c r="F43" s="28"/>
      <c r="G43" s="28"/>
      <c r="H43" s="28"/>
      <c r="I43" s="29"/>
    </row>
    <row r="44" spans="1:9" x14ac:dyDescent="0.25">
      <c r="A44" s="26"/>
      <c r="B44" s="27"/>
      <c r="C44" s="28"/>
      <c r="D44" s="28"/>
      <c r="E44" s="28"/>
      <c r="F44" s="28"/>
      <c r="G44" s="28"/>
      <c r="H44" s="28"/>
      <c r="I44" s="29"/>
    </row>
    <row r="45" spans="1:9" x14ac:dyDescent="0.25">
      <c r="A45" s="49" t="s">
        <v>45</v>
      </c>
      <c r="B45" s="50"/>
      <c r="C45" s="50"/>
      <c r="D45" s="50"/>
      <c r="I45" s="30"/>
    </row>
    <row r="46" spans="1:9" x14ac:dyDescent="0.25">
      <c r="A46" s="32" t="s">
        <v>20</v>
      </c>
      <c r="B46" s="2" t="s">
        <v>21</v>
      </c>
      <c r="C46" s="6" t="s">
        <v>22</v>
      </c>
      <c r="D46" s="6" t="s">
        <v>23</v>
      </c>
      <c r="E46" s="28"/>
      <c r="F46" s="28"/>
      <c r="G46" s="28"/>
      <c r="H46" s="28"/>
      <c r="I46" s="29"/>
    </row>
    <row r="47" spans="1:9" x14ac:dyDescent="0.25">
      <c r="A47" s="36"/>
      <c r="B47" s="1"/>
      <c r="C47" s="24">
        <v>0</v>
      </c>
      <c r="D47" s="1"/>
      <c r="E47" s="28"/>
      <c r="F47" s="28"/>
      <c r="G47" s="28"/>
      <c r="H47" s="28"/>
      <c r="I47" s="29"/>
    </row>
    <row r="48" spans="1:9" x14ac:dyDescent="0.25">
      <c r="A48" s="36"/>
      <c r="B48" s="1"/>
      <c r="C48" s="24">
        <v>0</v>
      </c>
      <c r="D48" s="1"/>
      <c r="E48" s="28"/>
      <c r="F48" s="28"/>
      <c r="G48" s="28"/>
      <c r="H48" s="28"/>
      <c r="I48" s="29"/>
    </row>
    <row r="49" spans="1:9" x14ac:dyDescent="0.25">
      <c r="A49" s="36"/>
      <c r="B49" s="1"/>
      <c r="C49" s="24">
        <v>0</v>
      </c>
      <c r="D49" s="1"/>
      <c r="E49" s="28"/>
      <c r="F49" s="28"/>
      <c r="G49" s="28"/>
      <c r="H49" s="28"/>
      <c r="I49" s="29"/>
    </row>
    <row r="50" spans="1:9" x14ac:dyDescent="0.25">
      <c r="A50" s="36"/>
      <c r="B50" s="1"/>
      <c r="C50" s="24">
        <v>0</v>
      </c>
      <c r="D50" s="1"/>
      <c r="E50" s="28"/>
      <c r="F50" s="28"/>
      <c r="G50" s="28"/>
      <c r="H50" s="28"/>
      <c r="I50" s="29"/>
    </row>
    <row r="51" spans="1:9" x14ac:dyDescent="0.25">
      <c r="A51" s="36"/>
      <c r="B51" s="1"/>
      <c r="C51" s="24">
        <v>0</v>
      </c>
      <c r="D51" s="1"/>
      <c r="E51" s="28"/>
      <c r="F51" s="28"/>
      <c r="G51" s="28"/>
      <c r="H51" s="28"/>
      <c r="I51" s="29"/>
    </row>
    <row r="52" spans="1:9" x14ac:dyDescent="0.25">
      <c r="A52" s="36"/>
      <c r="B52" s="1"/>
      <c r="C52" s="24">
        <v>0</v>
      </c>
      <c r="D52" s="1"/>
      <c r="E52" s="28"/>
      <c r="F52" s="28"/>
      <c r="G52" s="28"/>
      <c r="H52" s="28"/>
      <c r="I52" s="29"/>
    </row>
    <row r="53" spans="1:9" x14ac:dyDescent="0.25">
      <c r="A53" s="36"/>
      <c r="B53" s="1"/>
      <c r="C53" s="24">
        <v>0</v>
      </c>
      <c r="D53" s="1"/>
      <c r="E53" s="28"/>
      <c r="F53" s="28"/>
      <c r="G53" s="28"/>
      <c r="H53" s="28"/>
      <c r="I53" s="29"/>
    </row>
    <row r="54" spans="1:9" x14ac:dyDescent="0.25">
      <c r="A54" s="33" t="s">
        <v>7</v>
      </c>
      <c r="B54" s="5"/>
      <c r="C54" s="8">
        <f>SUM(C47:C53)</f>
        <v>0</v>
      </c>
      <c r="D54" s="7"/>
      <c r="E54" s="28"/>
      <c r="F54" s="28"/>
      <c r="G54" s="28"/>
      <c r="H54" s="28"/>
      <c r="I54" s="29"/>
    </row>
    <row r="55" spans="1:9" x14ac:dyDescent="0.25">
      <c r="A55" s="26"/>
      <c r="B55" s="27"/>
      <c r="C55" s="28"/>
      <c r="D55" s="28"/>
      <c r="E55" s="28"/>
      <c r="F55" s="28"/>
      <c r="G55" s="28"/>
      <c r="H55" s="28"/>
      <c r="I55" s="29"/>
    </row>
    <row r="56" spans="1:9" ht="15.75" customHeight="1" x14ac:dyDescent="0.25">
      <c r="A56" s="26"/>
      <c r="B56" s="27"/>
      <c r="C56" s="28"/>
      <c r="D56" s="28"/>
      <c r="E56" s="28"/>
      <c r="F56" s="28"/>
      <c r="G56" s="28"/>
      <c r="H56" s="28"/>
      <c r="I56" s="29"/>
    </row>
    <row r="57" spans="1:9" ht="15.75" thickBot="1" x14ac:dyDescent="0.3">
      <c r="A57" s="63" t="s">
        <v>24</v>
      </c>
      <c r="B57" s="64"/>
      <c r="C57" s="64"/>
      <c r="D57" s="64"/>
      <c r="E57" s="64"/>
      <c r="F57" s="64"/>
      <c r="G57" s="64"/>
      <c r="H57" s="64"/>
      <c r="I57" s="65"/>
    </row>
  </sheetData>
  <sheetProtection algorithmName="SHA-512" hashValue="hyv50zhr/qwYr00It6qeD2TQyOc4V76A+/Cfy44rQF5XLUUyxdA8jUpAjg8W0x0cwQirWsfmdTtH/tgB2z1odg==" saltValue="ZDCzsG8fJxiGBzT7+IRS8A==" spinCount="100000" sheet="1" selectLockedCells="1"/>
  <mergeCells count="5">
    <mergeCell ref="B1:I1"/>
    <mergeCell ref="A2:I2"/>
    <mergeCell ref="A3:I3"/>
    <mergeCell ref="D4:I7"/>
    <mergeCell ref="A57:I57"/>
  </mergeCells>
  <pageMargins left="0.25" right="0.25" top="0.25" bottom="0.25" header="0.25" footer="0.25"/>
  <pageSetup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Please select Role" xr:uid="{89763B81-B9A4-49DE-8E36-080EAE98D2C9}">
          <x14:formula1>
            <xm:f>'Fringe Rates FY27'!$A$2:$A$9</xm:f>
          </x14:formula1>
          <xm:sqref>B21:B28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5CF5-10BA-4E67-9595-533981A5F7A7}">
  <dimension ref="A1:R17"/>
  <sheetViews>
    <sheetView workbookViewId="0">
      <selection activeCell="D31" sqref="D31"/>
    </sheetView>
  </sheetViews>
  <sheetFormatPr defaultRowHeight="15" x14ac:dyDescent="0.25"/>
  <cols>
    <col min="1" max="10" width="25" customWidth="1"/>
    <col min="17" max="17" width="27" customWidth="1"/>
    <col min="18" max="18" width="18.85546875" customWidth="1"/>
  </cols>
  <sheetData>
    <row r="1" spans="1:18" ht="15.75" x14ac:dyDescent="0.25">
      <c r="A1" s="10" t="s">
        <v>25</v>
      </c>
      <c r="C1" s="11"/>
      <c r="D1" s="11"/>
      <c r="E1" s="11"/>
      <c r="F1" s="11"/>
      <c r="G1" s="11"/>
      <c r="H1" s="11"/>
      <c r="I1" s="11"/>
      <c r="J1" s="11"/>
    </row>
    <row r="2" spans="1:18" x14ac:dyDescent="0.25">
      <c r="A2" s="22" t="s">
        <v>34</v>
      </c>
      <c r="B2" s="22" t="s">
        <v>35</v>
      </c>
      <c r="C2" s="13"/>
      <c r="D2" s="12"/>
      <c r="E2" s="12"/>
      <c r="F2" s="12"/>
      <c r="G2" s="14"/>
      <c r="H2" s="12"/>
      <c r="I2" s="12"/>
      <c r="J2" s="15"/>
      <c r="Q2" t="s">
        <v>34</v>
      </c>
      <c r="R2" t="s">
        <v>35</v>
      </c>
    </row>
    <row r="3" spans="1:18" x14ac:dyDescent="0.25">
      <c r="A3" s="16" t="s">
        <v>48</v>
      </c>
      <c r="B3" s="20">
        <v>0.23899999999999999</v>
      </c>
      <c r="C3" s="18"/>
      <c r="D3" s="17"/>
      <c r="E3" s="17"/>
      <c r="F3" s="17"/>
      <c r="G3" s="19"/>
      <c r="H3" s="17"/>
      <c r="I3" s="17"/>
      <c r="J3" s="20"/>
      <c r="Q3" s="16" t="s">
        <v>26</v>
      </c>
      <c r="R3" s="20">
        <v>0.23899999999999999</v>
      </c>
    </row>
    <row r="4" spans="1:18" x14ac:dyDescent="0.25">
      <c r="A4" s="16" t="s">
        <v>47</v>
      </c>
      <c r="B4" s="20">
        <v>0.29699999999999999</v>
      </c>
      <c r="C4" s="18"/>
      <c r="D4" s="17"/>
      <c r="E4" s="17"/>
      <c r="F4" s="17"/>
      <c r="G4" s="19"/>
      <c r="H4" s="17"/>
      <c r="I4" s="17"/>
      <c r="J4" s="20"/>
      <c r="Q4" s="16" t="s">
        <v>27</v>
      </c>
      <c r="R4" s="20">
        <v>0.29699999999999999</v>
      </c>
    </row>
    <row r="5" spans="1:18" x14ac:dyDescent="0.25">
      <c r="A5" s="16" t="s">
        <v>59</v>
      </c>
      <c r="B5" s="20">
        <v>0.17499999999999999</v>
      </c>
      <c r="C5" s="18"/>
      <c r="D5" s="17"/>
      <c r="E5" s="17"/>
      <c r="F5" s="17"/>
      <c r="G5" s="19"/>
      <c r="H5" s="17"/>
      <c r="I5" s="17"/>
      <c r="J5" s="20"/>
      <c r="N5" s="16"/>
      <c r="Q5" s="16" t="s">
        <v>28</v>
      </c>
      <c r="R5" s="20">
        <v>0.22800000000000001</v>
      </c>
    </row>
    <row r="6" spans="1:18" x14ac:dyDescent="0.25">
      <c r="A6" s="16" t="s">
        <v>49</v>
      </c>
      <c r="B6" s="20">
        <v>0.17499999999999999</v>
      </c>
      <c r="C6" s="18"/>
      <c r="D6" s="17"/>
      <c r="E6" s="17"/>
      <c r="F6" s="17"/>
      <c r="G6" s="19"/>
      <c r="H6" s="17"/>
      <c r="I6" s="17"/>
      <c r="J6" s="20"/>
      <c r="N6" s="16"/>
      <c r="Q6" s="16" t="s">
        <v>29</v>
      </c>
      <c r="R6" s="20">
        <v>0.17499999999999999</v>
      </c>
    </row>
    <row r="7" spans="1:18" x14ac:dyDescent="0.25">
      <c r="A7" s="16" t="s">
        <v>30</v>
      </c>
      <c r="B7" s="20">
        <v>1.0999999999999999E-2</v>
      </c>
      <c r="C7" s="18"/>
      <c r="D7" s="17"/>
      <c r="E7" s="17"/>
      <c r="F7" s="17"/>
      <c r="G7" s="19"/>
      <c r="H7" s="17"/>
      <c r="I7" s="17"/>
      <c r="J7" s="20"/>
      <c r="N7" s="16"/>
      <c r="Q7" s="16" t="s">
        <v>30</v>
      </c>
      <c r="R7" s="20">
        <v>1.0999999999999999E-2</v>
      </c>
    </row>
    <row r="8" spans="1:18" x14ac:dyDescent="0.25">
      <c r="A8" s="16" t="s">
        <v>50</v>
      </c>
      <c r="B8" s="20">
        <v>0.23899999999999999</v>
      </c>
      <c r="C8" s="18"/>
      <c r="D8" s="17"/>
      <c r="E8" s="17"/>
      <c r="F8" s="17"/>
      <c r="G8" s="19"/>
      <c r="H8" s="17"/>
      <c r="I8" s="17"/>
      <c r="J8" s="20"/>
      <c r="N8" s="16"/>
      <c r="Q8" s="16" t="s">
        <v>31</v>
      </c>
      <c r="R8" s="20">
        <v>0.23899999999999999</v>
      </c>
    </row>
    <row r="9" spans="1:18" x14ac:dyDescent="0.25">
      <c r="A9" s="16" t="s">
        <v>51</v>
      </c>
      <c r="B9" s="20">
        <v>6.4000000000000001E-2</v>
      </c>
      <c r="C9" s="18"/>
      <c r="D9" s="17"/>
      <c r="E9" s="17"/>
      <c r="F9" s="17"/>
      <c r="G9" s="19"/>
      <c r="H9" s="17"/>
      <c r="I9" s="17"/>
      <c r="J9" s="20"/>
      <c r="N9" s="16"/>
      <c r="Q9" s="16" t="s">
        <v>32</v>
      </c>
      <c r="R9" s="20">
        <v>0.23899999999999999</v>
      </c>
    </row>
    <row r="10" spans="1:18" x14ac:dyDescent="0.25">
      <c r="A10" s="16"/>
      <c r="B10" s="17"/>
      <c r="C10" s="18"/>
      <c r="D10" s="17"/>
      <c r="E10" s="17"/>
      <c r="F10" s="17"/>
      <c r="G10" s="19"/>
      <c r="H10" s="17"/>
      <c r="I10" s="17"/>
      <c r="J10" s="20"/>
      <c r="N10" s="16"/>
      <c r="Q10" s="16" t="s">
        <v>33</v>
      </c>
      <c r="R10" s="20">
        <v>0.29699999999999999</v>
      </c>
    </row>
    <row r="11" spans="1:18" x14ac:dyDescent="0.25">
      <c r="A11" s="16"/>
      <c r="B11" s="17"/>
      <c r="C11" s="18"/>
      <c r="D11" s="17"/>
      <c r="E11" s="17"/>
      <c r="F11" s="17"/>
      <c r="G11" s="19"/>
      <c r="H11" s="17"/>
      <c r="I11" s="17"/>
      <c r="J11" s="21"/>
      <c r="N11" s="16"/>
      <c r="Q11" s="16"/>
    </row>
    <row r="12" spans="1:18" x14ac:dyDescent="0.25">
      <c r="A12" s="16"/>
      <c r="B12" s="17"/>
      <c r="C12" s="18"/>
      <c r="D12" s="17"/>
      <c r="E12" s="17"/>
      <c r="F12" s="17"/>
      <c r="G12" s="19"/>
      <c r="H12" s="17"/>
      <c r="I12" s="17"/>
      <c r="J12" s="21"/>
      <c r="N12" s="16"/>
      <c r="Q12" s="16"/>
    </row>
    <row r="13" spans="1:18" x14ac:dyDescent="0.25">
      <c r="A13" s="16"/>
      <c r="B13" s="17"/>
      <c r="C13" s="18"/>
      <c r="D13" s="17"/>
      <c r="E13" s="17"/>
      <c r="F13" s="17"/>
      <c r="G13" s="19"/>
      <c r="H13" s="17"/>
      <c r="I13" s="17"/>
      <c r="J13" s="20"/>
      <c r="N13" s="16"/>
    </row>
    <row r="14" spans="1:18" x14ac:dyDescent="0.25">
      <c r="C14" s="18"/>
      <c r="D14" s="17"/>
      <c r="E14" s="17"/>
      <c r="F14" s="17"/>
      <c r="G14" s="19"/>
      <c r="H14" s="17"/>
      <c r="I14" s="17"/>
      <c r="J14" s="20"/>
    </row>
    <row r="15" spans="1:18" x14ac:dyDescent="0.25">
      <c r="N15" s="16"/>
    </row>
    <row r="16" spans="1:18" x14ac:dyDescent="0.25">
      <c r="N16" s="16"/>
    </row>
    <row r="17" spans="14:14" x14ac:dyDescent="0.25">
      <c r="N17" s="16"/>
    </row>
  </sheetData>
  <sheetProtection algorithmName="SHA-512" hashValue="NDC0T0aX26pXqKGuPnyQe1MKp3YrQwog9fudc8mxtbTwcFpfhoHvVEouSr6RAbgYRIxRwYuaqIPZk73RdxAKxg==" saltValue="HCJ+GBedJG1XHNW3s73zc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Template</vt:lpstr>
      <vt:lpstr>Fringe Rates FY27</vt:lpstr>
      <vt:lpstr>'Budget Template'!Print_Area</vt:lpstr>
      <vt:lpstr>'Budget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Melanie Cross</cp:lastModifiedBy>
  <cp:lastPrinted>2026-04-22T16:44:40Z</cp:lastPrinted>
  <dcterms:created xsi:type="dcterms:W3CDTF">2026-04-21T20:01:59Z</dcterms:created>
  <dcterms:modified xsi:type="dcterms:W3CDTF">2026-04-24T15:07:39Z</dcterms:modified>
</cp:coreProperties>
</file>